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My Folders\Clario Files\Clario Resources\"/>
    </mc:Choice>
  </mc:AlternateContent>
  <xr:revisionPtr revIDLastSave="0" documentId="13_ncr:1_{15DD10E9-0282-4E23-9D66-31F23B4A929C}" xr6:coauthVersionLast="47" xr6:coauthVersionMax="47" xr10:uidLastSave="{00000000-0000-0000-0000-000000000000}"/>
  <bookViews>
    <workbookView xWindow="-110" yWindow="-110" windowWidth="38620" windowHeight="21100" xr2:uid="{164E4CFA-CD58-4DC9-92D1-CD1B9C375B9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1" l="1"/>
  <c r="B11" i="1" s="1"/>
  <c r="B13" i="1" s="1"/>
  <c r="C9" i="1"/>
  <c r="C8" i="1"/>
  <c r="C10" i="1" l="1"/>
  <c r="C11" i="1"/>
  <c r="C13" i="1" s="1"/>
  <c r="B15" i="1" s="1"/>
</calcChain>
</file>

<file path=xl/sharedStrings.xml><?xml version="1.0" encoding="utf-8"?>
<sst xmlns="http://schemas.openxmlformats.org/spreadsheetml/2006/main" count="13" uniqueCount="13">
  <si>
    <t>Payroll Tax Savings Calculator</t>
  </si>
  <si>
    <t>Sole Prop/ LLC</t>
  </si>
  <si>
    <t>S corp</t>
  </si>
  <si>
    <t>Total Annual Revenue</t>
  </si>
  <si>
    <t>Annual Business Expenses</t>
  </si>
  <si>
    <t>Annual Business Salary</t>
  </si>
  <si>
    <t>Payroll Taxes (FICA)</t>
  </si>
  <si>
    <t>Payroll Taxes (FUTA)</t>
  </si>
  <si>
    <t>Net Income</t>
  </si>
  <si>
    <t>Your Portion of Payroll Taxes</t>
  </si>
  <si>
    <t>Total Payroll Taxes Paid</t>
  </si>
  <si>
    <t>Payroll Tax Savings</t>
  </si>
  <si>
    <t xml:space="preserve">Prepared by: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</si>
</sst>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7" x14ac:knownFonts="1">
    <font>
      <sz val="11"/>
      <color theme="1"/>
      <name val="Calibri"/>
      <family val="2"/>
      <scheme val="minor"/>
    </font>
    <font>
      <sz val="18"/>
      <color rgb="FFFFFFFF"/>
      <name val="Arial"/>
      <family val="2"/>
    </font>
    <font>
      <sz val="18"/>
      <color theme="1"/>
      <name val="Calibri"/>
      <family val="2"/>
      <scheme val="minor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25D6C9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999999"/>
        <bgColor indexed="64"/>
      </patternFill>
    </fill>
  </fills>
  <borders count="10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/>
      <bottom/>
      <diagonal/>
    </border>
    <border>
      <left/>
      <right style="medium">
        <color rgb="FFCCCCCC"/>
      </right>
      <top/>
      <bottom/>
      <diagonal/>
    </border>
    <border>
      <left/>
      <right/>
      <top/>
      <bottom style="medium">
        <color rgb="FFCCCCCC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4" fillId="4" borderId="1" xfId="0" applyFont="1" applyFill="1" applyBorder="1" applyAlignment="1">
      <alignment wrapText="1"/>
    </xf>
    <xf numFmtId="8" fontId="4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8" fontId="4" fillId="3" borderId="1" xfId="0" applyNumberFormat="1" applyFont="1" applyFill="1" applyBorder="1" applyAlignment="1" applyProtection="1">
      <alignment horizontal="right" wrapText="1"/>
      <protection locked="0"/>
    </xf>
    <xf numFmtId="0" fontId="6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8" fontId="5" fillId="2" borderId="4" xfId="0" applyNumberFormat="1" applyFont="1" applyFill="1" applyBorder="1" applyAlignment="1">
      <alignment horizontal="right" vertical="center" wrapText="1"/>
    </xf>
    <xf numFmtId="8" fontId="5" fillId="2" borderId="6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1974850</xdr:colOff>
      <xdr:row>1</xdr:row>
      <xdr:rowOff>184150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3A20733-64D8-FB30-DDAB-CAAD3AEE7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4850" cy="755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1365251</xdr:colOff>
      <xdr:row>15</xdr:row>
      <xdr:rowOff>95251</xdr:rowOff>
    </xdr:from>
    <xdr:to>
      <xdr:col>1</xdr:col>
      <xdr:colOff>578774</xdr:colOff>
      <xdr:row>22</xdr:row>
      <xdr:rowOff>82551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1B98510-7812-5CE1-F1A5-F9D34E3831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1" y="7512051"/>
          <a:ext cx="2077373" cy="2076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D3ECD-ECFA-40B1-959A-CA3FE6E71EAD}">
  <dimension ref="A1:C18"/>
  <sheetViews>
    <sheetView tabSelected="1" workbookViewId="0">
      <selection activeCell="F7" sqref="F7"/>
    </sheetView>
  </sheetViews>
  <sheetFormatPr defaultRowHeight="23.5" x14ac:dyDescent="0.55000000000000004"/>
  <cols>
    <col min="1" max="1" width="41" style="1" customWidth="1"/>
    <col min="2" max="2" width="29.90625" style="1" customWidth="1"/>
    <col min="3" max="3" width="49" style="1" customWidth="1"/>
    <col min="4" max="16384" width="8.7265625" style="1"/>
  </cols>
  <sheetData>
    <row r="1" spans="1:3" ht="45" customHeight="1" thickBot="1" x14ac:dyDescent="0.6">
      <c r="A1" s="9" t="s">
        <v>0</v>
      </c>
      <c r="B1" s="10"/>
      <c r="C1" s="11"/>
    </row>
    <row r="2" spans="1:3" x14ac:dyDescent="0.55000000000000004">
      <c r="A2" s="12"/>
      <c r="B2" s="13"/>
      <c r="C2" s="14"/>
    </row>
    <row r="3" spans="1:3" ht="24" thickBot="1" x14ac:dyDescent="0.6">
      <c r="A3" s="15"/>
      <c r="B3" s="16"/>
      <c r="C3" s="17"/>
    </row>
    <row r="4" spans="1:3" ht="24" thickBot="1" x14ac:dyDescent="0.6">
      <c r="A4" s="2"/>
      <c r="B4" s="3" t="s">
        <v>1</v>
      </c>
      <c r="C4" s="3" t="s">
        <v>2</v>
      </c>
    </row>
    <row r="5" spans="1:3" ht="24" thickBot="1" x14ac:dyDescent="0.6">
      <c r="A5" s="2" t="s">
        <v>3</v>
      </c>
      <c r="B5" s="7">
        <v>207000</v>
      </c>
      <c r="C5" s="7">
        <v>207000</v>
      </c>
    </row>
    <row r="6" spans="1:3" ht="24" thickBot="1" x14ac:dyDescent="0.6">
      <c r="A6" s="2" t="s">
        <v>4</v>
      </c>
      <c r="B6" s="7">
        <v>100000</v>
      </c>
      <c r="C6" s="7">
        <v>100000</v>
      </c>
    </row>
    <row r="7" spans="1:3" ht="24" thickBot="1" x14ac:dyDescent="0.6">
      <c r="A7" s="2" t="s">
        <v>5</v>
      </c>
      <c r="B7" s="4"/>
      <c r="C7" s="7">
        <v>72000</v>
      </c>
    </row>
    <row r="8" spans="1:3" ht="24" thickBot="1" x14ac:dyDescent="0.6">
      <c r="A8" s="2" t="s">
        <v>6</v>
      </c>
      <c r="B8" s="4"/>
      <c r="C8" s="5">
        <f>((C7*0.062) + (C7*0.0145))</f>
        <v>5508</v>
      </c>
    </row>
    <row r="9" spans="1:3" ht="24" thickBot="1" x14ac:dyDescent="0.6">
      <c r="A9" s="2" t="s">
        <v>7</v>
      </c>
      <c r="B9" s="4"/>
      <c r="C9" s="5">
        <f>7000*0.062</f>
        <v>434</v>
      </c>
    </row>
    <row r="10" spans="1:3" ht="24" thickBot="1" x14ac:dyDescent="0.6">
      <c r="A10" s="2" t="s">
        <v>8</v>
      </c>
      <c r="B10" s="5">
        <f>B5-B6</f>
        <v>107000</v>
      </c>
      <c r="C10" s="5">
        <f>C5-C6-C7-C8-C9</f>
        <v>29058</v>
      </c>
    </row>
    <row r="11" spans="1:3" ht="46.5" thickBot="1" x14ac:dyDescent="0.6">
      <c r="A11" s="2" t="s">
        <v>9</v>
      </c>
      <c r="B11" s="5">
        <f>((B10-((B10*0.153)*0.5)))*0.153</f>
        <v>15118.6185</v>
      </c>
      <c r="C11" s="5">
        <f>C8</f>
        <v>5508</v>
      </c>
    </row>
    <row r="12" spans="1:3" ht="24" thickBot="1" x14ac:dyDescent="0.6">
      <c r="A12" s="2"/>
      <c r="B12" s="2"/>
      <c r="C12" s="2"/>
    </row>
    <row r="13" spans="1:3" ht="24" thickBot="1" x14ac:dyDescent="0.6">
      <c r="A13" s="2" t="s">
        <v>10</v>
      </c>
      <c r="B13" s="5">
        <f>B11</f>
        <v>15118.6185</v>
      </c>
      <c r="C13" s="5">
        <f>C8+C9+C11</f>
        <v>11450</v>
      </c>
    </row>
    <row r="14" spans="1:3" ht="24" thickBot="1" x14ac:dyDescent="0.6">
      <c r="A14" s="2"/>
      <c r="B14" s="2"/>
      <c r="C14" s="2"/>
    </row>
    <row r="15" spans="1:3" ht="38.5" customHeight="1" thickBot="1" x14ac:dyDescent="0.6">
      <c r="A15" s="6" t="s">
        <v>11</v>
      </c>
      <c r="B15" s="18">
        <f>B13-C13</f>
        <v>3668.6185000000005</v>
      </c>
      <c r="C15" s="19"/>
    </row>
    <row r="18" spans="1:1" x14ac:dyDescent="0.55000000000000004">
      <c r="A18" s="8" t="s">
        <v>12</v>
      </c>
    </row>
  </sheetData>
  <sheetProtection sheet="1" objects="1" scenarios="1"/>
  <mergeCells count="3">
    <mergeCell ref="A1:C1"/>
    <mergeCell ref="A2:C3"/>
    <mergeCell ref="B15:C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 Vargas</dc:creator>
  <cp:lastModifiedBy>Joaquin Vargas</cp:lastModifiedBy>
  <dcterms:created xsi:type="dcterms:W3CDTF">2023-12-04T20:00:10Z</dcterms:created>
  <dcterms:modified xsi:type="dcterms:W3CDTF">2023-12-05T16:32:49Z</dcterms:modified>
</cp:coreProperties>
</file>